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ROHDE</author>
  </authors>
  <commentList>
    <comment ref="P16" authorId="0">
      <text>
        <r>
          <rPr>
            <b/>
            <sz val="8"/>
            <rFont val="Tahoma"/>
            <family val="0"/>
          </rPr>
          <t>Insert the allowed rollout for the cyclist agegroup. (metres)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Insert Wheel diameter in mm.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<sst xmlns="http://schemas.openxmlformats.org/spreadsheetml/2006/main" count="10" uniqueCount="10">
  <si>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=</t>
  </si>
  <si>
    <t>COG</t>
  </si>
  <si>
    <t>CHAINRING</t>
  </si>
  <si>
    <t>metres</t>
  </si>
  <si>
    <t>metre circumference.</t>
  </si>
  <si>
    <t>has</t>
  </si>
  <si>
    <t>mm</t>
  </si>
  <si>
    <t xml:space="preserve">WHEEL DIAMETER </t>
  </si>
  <si>
    <t>ROLLOUT DISTANCE</t>
  </si>
  <si>
    <t>OK - This is a guide only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</si>
</sst>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21"/>
      <name val="Calibri"/>
      <family val="0"/>
    </font>
    <font>
      <u val="single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rgb="FF1FB714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13</xdr:col>
      <xdr:colOff>304800</xdr:colOff>
      <xdr:row>13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52650" y="0"/>
          <a:ext cx="3819525" cy="2266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Measure wheel diameter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Enter the diameter in the Wheel Diameter Cell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Enter the allowable/maximum 'rollout' distance in the Rollout Cell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After entering data, click OK and all allowable (guideline only) cog and chainwheel combinations are displayed in the </a:t>
          </a:r>
          <a:r>
            <a:rPr lang="en-US" cap="none" sz="1000" b="0" i="0" u="none" baseline="0">
              <a:solidFill>
                <a:srgbClr val="00808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Note! - THIS IS A GUIDE ONLY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All bikes are subject to checks by Commissaires at the event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Rollout can vary due to tyre pressure and temperature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should be used as a guide only.</a:t>
          </a:r>
        </a:p>
      </xdr:txBody>
    </xdr:sp>
    <xdr:clientData/>
  </xdr:twoCellAnchor>
  <xdr:oneCellAnchor>
    <xdr:from>
      <xdr:col>9</xdr:col>
      <xdr:colOff>104775</xdr:colOff>
      <xdr:row>32</xdr:row>
      <xdr:rowOff>0</xdr:rowOff>
    </xdr:from>
    <xdr:ext cx="66675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3981450" y="5219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295275</xdr:colOff>
      <xdr:row>3</xdr:row>
      <xdr:rowOff>85725</xdr:rowOff>
    </xdr:from>
    <xdr:to>
      <xdr:col>5</xdr:col>
      <xdr:colOff>76200</xdr:colOff>
      <xdr:row>14</xdr:row>
      <xdr:rowOff>133350</xdr:rowOff>
    </xdr:to>
    <xdr:sp>
      <xdr:nvSpPr>
        <xdr:cNvPr id="3" name="Straight Arrow Connector 6"/>
        <xdr:cNvSpPr>
          <a:spLocks/>
        </xdr:cNvSpPr>
      </xdr:nvSpPr>
      <xdr:spPr>
        <a:xfrm flipH="1">
          <a:off x="1485900" y="571500"/>
          <a:ext cx="67627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57150</xdr:rowOff>
    </xdr:from>
    <xdr:to>
      <xdr:col>15</xdr:col>
      <xdr:colOff>9525</xdr:colOff>
      <xdr:row>14</xdr:row>
      <xdr:rowOff>152400</xdr:rowOff>
    </xdr:to>
    <xdr:sp>
      <xdr:nvSpPr>
        <xdr:cNvPr id="4" name="Straight Arrow Connector 11"/>
        <xdr:cNvSpPr>
          <a:spLocks/>
        </xdr:cNvSpPr>
      </xdr:nvSpPr>
      <xdr:spPr>
        <a:xfrm>
          <a:off x="5724525" y="704850"/>
          <a:ext cx="733425" cy="1714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</xdr:row>
      <xdr:rowOff>47625</xdr:rowOff>
    </xdr:from>
    <xdr:to>
      <xdr:col>4</xdr:col>
      <xdr:colOff>304800</xdr:colOff>
      <xdr:row>5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0</xdr:row>
      <xdr:rowOff>0</xdr:rowOff>
    </xdr:from>
    <xdr:to>
      <xdr:col>19</xdr:col>
      <xdr:colOff>9525</xdr:colOff>
      <xdr:row>14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38875" y="0"/>
          <a:ext cx="2009775" cy="228600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Allowable/Maximum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Rollout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CNZ Road &amp; Track Rules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U15 = 6.61m
U17 = 7.00m 
U19 = 7.93m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CNZ Schools Rules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U13, U14, U15, U16 =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6.61m 
U17 = 7.00m
U20 = 7.93
Team Time Trial
Yr7&amp;8, U16 = 6.61m 
U20 = 7.00m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2"/>
  <sheetViews>
    <sheetView tabSelected="1" zoomScalePageLayoutView="0" workbookViewId="0" topLeftCell="A1">
      <selection activeCell="P37" sqref="P37"/>
    </sheetView>
  </sheetViews>
  <sheetFormatPr defaultColWidth="8.8515625" defaultRowHeight="12.75"/>
  <cols>
    <col min="1" max="1" width="4.421875" style="0" customWidth="1"/>
    <col min="2" max="14" width="6.7109375" style="0" customWidth="1"/>
    <col min="15" max="15" width="5.00390625" style="0" customWidth="1"/>
    <col min="16" max="19" width="6.7109375" style="0" customWidth="1"/>
  </cols>
  <sheetData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4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4"/>
      <c r="M7" s="1"/>
      <c r="N7" s="1"/>
      <c r="O7" s="1"/>
      <c r="P7" s="1"/>
      <c r="Q7" s="1"/>
      <c r="R7" s="1"/>
      <c r="S7" s="1"/>
    </row>
    <row r="8" spans="1:19" ht="12.75">
      <c r="A8" s="13"/>
      <c r="B8" s="12"/>
      <c r="C8" s="12"/>
      <c r="D8" s="1"/>
      <c r="E8" s="1"/>
      <c r="F8" s="1"/>
      <c r="G8" s="1"/>
      <c r="H8" s="1"/>
      <c r="I8" s="1"/>
      <c r="J8" s="13"/>
      <c r="K8" s="13"/>
      <c r="L8" s="1"/>
      <c r="M8" s="13"/>
      <c r="N8" s="13"/>
      <c r="O8" s="12"/>
      <c r="P8" s="12"/>
      <c r="Q8" s="12"/>
      <c r="R8" s="12"/>
      <c r="S8" s="12"/>
    </row>
    <row r="9" spans="1:19" ht="12.75">
      <c r="A9" s="12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2"/>
      <c r="P9" s="12"/>
      <c r="Q9" s="12"/>
      <c r="R9" s="12"/>
      <c r="S9" s="12"/>
    </row>
    <row r="10" spans="1:19" ht="12.75">
      <c r="A10" s="12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2"/>
      <c r="P10" s="12"/>
      <c r="Q10" s="12"/>
      <c r="R10" s="12"/>
      <c r="S10" s="12"/>
    </row>
    <row r="11" spans="1:19" ht="12.75">
      <c r="A11" s="16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2"/>
      <c r="P11" s="12"/>
      <c r="Q11" s="12"/>
      <c r="R11" s="12"/>
      <c r="S11" s="12"/>
    </row>
    <row r="12" spans="1:19" ht="12.75">
      <c r="A12" s="12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2"/>
      <c r="P12" s="12"/>
      <c r="Q12" s="12"/>
      <c r="R12" s="12"/>
      <c r="S12" s="12"/>
    </row>
    <row r="13" spans="1:19" ht="12.75">
      <c r="A13" s="12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2"/>
      <c r="P13" s="12"/>
      <c r="Q13" s="12"/>
      <c r="R13" s="12"/>
      <c r="S13" s="12"/>
    </row>
    <row r="14" spans="1:19" ht="12.75">
      <c r="A14" s="12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2"/>
      <c r="P14" s="12"/>
      <c r="Q14" s="12"/>
      <c r="R14" s="12"/>
      <c r="S14" s="12"/>
    </row>
    <row r="15" spans="1:19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thickBot="1">
      <c r="A16" s="10" t="s">
        <v>7</v>
      </c>
      <c r="B16" s="1"/>
      <c r="C16" s="1"/>
      <c r="D16" s="9">
        <v>650</v>
      </c>
      <c r="E16" s="10" t="s">
        <v>6</v>
      </c>
      <c r="F16" s="11" t="s">
        <v>5</v>
      </c>
      <c r="G16" s="3">
        <f>(PI()*(D16/1000))</f>
        <v>2.0420352248333655</v>
      </c>
      <c r="H16" s="10" t="s">
        <v>4</v>
      </c>
      <c r="I16" s="1"/>
      <c r="J16" s="1"/>
      <c r="K16" s="1"/>
      <c r="L16" s="1"/>
      <c r="M16" s="10" t="s">
        <v>8</v>
      </c>
      <c r="N16" s="1"/>
      <c r="O16" s="1"/>
      <c r="P16" s="9">
        <v>6.61</v>
      </c>
      <c r="Q16" s="8" t="s">
        <v>3</v>
      </c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7" t="s">
        <v>2</v>
      </c>
      <c r="L18" s="1"/>
      <c r="M18" s="1"/>
      <c r="N18" s="1"/>
      <c r="O18" s="1"/>
      <c r="P18" s="1"/>
      <c r="Q18" s="1"/>
      <c r="R18" s="1"/>
      <c r="S18" s="1"/>
    </row>
    <row r="19" spans="1:19" ht="13.5" thickBot="1">
      <c r="A19" s="6" t="s">
        <v>1</v>
      </c>
      <c r="B19" s="5">
        <v>36</v>
      </c>
      <c r="C19" s="5">
        <v>37</v>
      </c>
      <c r="D19" s="5">
        <v>38</v>
      </c>
      <c r="E19" s="5">
        <v>39</v>
      </c>
      <c r="F19" s="5">
        <v>40</v>
      </c>
      <c r="G19" s="5">
        <v>41</v>
      </c>
      <c r="H19" s="5">
        <v>42</v>
      </c>
      <c r="I19" s="5">
        <v>43</v>
      </c>
      <c r="J19" s="5">
        <v>44</v>
      </c>
      <c r="K19" s="5">
        <v>45</v>
      </c>
      <c r="L19" s="5">
        <v>46</v>
      </c>
      <c r="M19" s="5">
        <v>47</v>
      </c>
      <c r="N19" s="5">
        <v>48</v>
      </c>
      <c r="O19" s="5">
        <v>49</v>
      </c>
      <c r="P19" s="5">
        <v>50</v>
      </c>
      <c r="Q19" s="5">
        <v>51</v>
      </c>
      <c r="R19" s="5">
        <v>52</v>
      </c>
      <c r="S19" s="5">
        <v>53</v>
      </c>
    </row>
    <row r="20" spans="1:19" ht="12.75">
      <c r="A20" s="4">
        <v>11</v>
      </c>
      <c r="B20" s="3">
        <f aca="true" t="shared" si="0" ref="B20:B27">$B$19/$A20*$G$16</f>
        <v>6.683024372181924</v>
      </c>
      <c r="C20" s="3">
        <f aca="true" t="shared" si="1" ref="C20:C27">C$19/$A20*$G$16</f>
        <v>6.8686639380758665</v>
      </c>
      <c r="D20" s="3">
        <f aca="true" t="shared" si="2" ref="D20:D27">$D$19/$A20*$G$16</f>
        <v>7.054303503969808</v>
      </c>
      <c r="E20" s="3">
        <f aca="true" t="shared" si="3" ref="E20:S27">E$19/$A20*$G$16</f>
        <v>7.239943069863751</v>
      </c>
      <c r="F20" s="3">
        <f t="shared" si="3"/>
        <v>7.425582635757692</v>
      </c>
      <c r="G20" s="3">
        <f t="shared" si="3"/>
        <v>7.611222201651635</v>
      </c>
      <c r="H20" s="3">
        <f t="shared" si="3"/>
        <v>7.796861767545578</v>
      </c>
      <c r="I20" s="3">
        <f t="shared" si="3"/>
        <v>7.98250133343952</v>
      </c>
      <c r="J20" s="3">
        <f t="shared" si="3"/>
        <v>8.168140899333462</v>
      </c>
      <c r="K20" s="3">
        <f t="shared" si="3"/>
        <v>8.353780465227404</v>
      </c>
      <c r="L20" s="3">
        <f t="shared" si="3"/>
        <v>8.539420031121347</v>
      </c>
      <c r="M20" s="3">
        <f t="shared" si="3"/>
        <v>8.725059597015289</v>
      </c>
      <c r="N20" s="3">
        <f t="shared" si="3"/>
        <v>8.91069916290923</v>
      </c>
      <c r="O20" s="3">
        <f t="shared" si="3"/>
        <v>9.096338728803174</v>
      </c>
      <c r="P20" s="3">
        <f t="shared" si="3"/>
        <v>9.281978294697117</v>
      </c>
      <c r="Q20" s="3">
        <f t="shared" si="3"/>
        <v>9.467617860591059</v>
      </c>
      <c r="R20" s="3">
        <f t="shared" si="3"/>
        <v>9.653257426485002</v>
      </c>
      <c r="S20" s="3">
        <f t="shared" si="3"/>
        <v>9.838896992378944</v>
      </c>
    </row>
    <row r="21" spans="1:19" ht="12.75">
      <c r="A21" s="4">
        <v>12</v>
      </c>
      <c r="B21" s="3">
        <f t="shared" si="0"/>
        <v>6.126105674500097</v>
      </c>
      <c r="C21" s="3">
        <f t="shared" si="1"/>
        <v>6.296275276569544</v>
      </c>
      <c r="D21" s="3">
        <f t="shared" si="2"/>
        <v>6.46644487863899</v>
      </c>
      <c r="E21" s="3">
        <f t="shared" si="3"/>
        <v>6.636614480708438</v>
      </c>
      <c r="F21" s="3">
        <f t="shared" si="3"/>
        <v>6.806784082777885</v>
      </c>
      <c r="G21" s="3">
        <f t="shared" si="3"/>
        <v>6.976953684847332</v>
      </c>
      <c r="H21" s="3">
        <f t="shared" si="3"/>
        <v>7.147123286916779</v>
      </c>
      <c r="I21" s="3">
        <f t="shared" si="3"/>
        <v>7.317292888986227</v>
      </c>
      <c r="J21" s="3">
        <f t="shared" si="3"/>
        <v>7.487462491055673</v>
      </c>
      <c r="K21" s="3">
        <f t="shared" si="3"/>
        <v>7.6576320931251205</v>
      </c>
      <c r="L21" s="3">
        <f t="shared" si="3"/>
        <v>7.827801695194569</v>
      </c>
      <c r="M21" s="3">
        <f t="shared" si="3"/>
        <v>7.997971297264015</v>
      </c>
      <c r="N21" s="3">
        <f t="shared" si="3"/>
        <v>8.168140899333462</v>
      </c>
      <c r="O21" s="3">
        <f t="shared" si="3"/>
        <v>8.338310501402908</v>
      </c>
      <c r="P21" s="3">
        <f t="shared" si="3"/>
        <v>8.508480103472357</v>
      </c>
      <c r="Q21" s="3">
        <f t="shared" si="3"/>
        <v>8.678649705541803</v>
      </c>
      <c r="R21" s="3">
        <f t="shared" si="3"/>
        <v>8.84881930761125</v>
      </c>
      <c r="S21" s="3">
        <f t="shared" si="3"/>
        <v>9.018988909680699</v>
      </c>
    </row>
    <row r="22" spans="1:19" ht="12.75">
      <c r="A22" s="4">
        <v>13</v>
      </c>
      <c r="B22" s="3">
        <f t="shared" si="0"/>
        <v>5.654866776461628</v>
      </c>
      <c r="C22" s="3">
        <f t="shared" si="1"/>
        <v>5.811946409141117</v>
      </c>
      <c r="D22" s="3">
        <f t="shared" si="2"/>
        <v>5.969026041820607</v>
      </c>
      <c r="E22" s="3">
        <f t="shared" si="3"/>
        <v>6.126105674500097</v>
      </c>
      <c r="F22" s="3">
        <f t="shared" si="3"/>
        <v>6.283185307179586</v>
      </c>
      <c r="G22" s="3">
        <f t="shared" si="3"/>
        <v>6.440264939859076</v>
      </c>
      <c r="H22" s="3">
        <f t="shared" si="3"/>
        <v>6.5973445725385655</v>
      </c>
      <c r="I22" s="3">
        <f t="shared" si="3"/>
        <v>6.754424205218055</v>
      </c>
      <c r="J22" s="3">
        <f t="shared" si="3"/>
        <v>6.911503837897545</v>
      </c>
      <c r="K22" s="3">
        <f t="shared" si="3"/>
        <v>7.0685834705770345</v>
      </c>
      <c r="L22" s="3">
        <f t="shared" si="3"/>
        <v>7.225663103256524</v>
      </c>
      <c r="M22" s="3">
        <f t="shared" si="3"/>
        <v>7.382742735936014</v>
      </c>
      <c r="N22" s="3">
        <f t="shared" si="3"/>
        <v>7.5398223686155035</v>
      </c>
      <c r="O22" s="3">
        <f t="shared" si="3"/>
        <v>7.696902001294993</v>
      </c>
      <c r="P22" s="3">
        <f t="shared" si="3"/>
        <v>7.853981633974483</v>
      </c>
      <c r="Q22" s="3">
        <f t="shared" si="3"/>
        <v>8.011061266653972</v>
      </c>
      <c r="R22" s="3">
        <f t="shared" si="3"/>
        <v>8.168140899333462</v>
      </c>
      <c r="S22" s="3">
        <f t="shared" si="3"/>
        <v>8.32522053201295</v>
      </c>
    </row>
    <row r="23" spans="1:19" ht="12.75">
      <c r="A23" s="4">
        <v>14</v>
      </c>
      <c r="B23" s="3">
        <f t="shared" si="0"/>
        <v>5.250947721000083</v>
      </c>
      <c r="C23" s="3">
        <f t="shared" si="1"/>
        <v>5.396807379916751</v>
      </c>
      <c r="D23" s="3">
        <f t="shared" si="2"/>
        <v>5.542667038833421</v>
      </c>
      <c r="E23" s="3">
        <f t="shared" si="3"/>
        <v>5.688526697750089</v>
      </c>
      <c r="F23" s="3">
        <f t="shared" si="3"/>
        <v>5.834386356666759</v>
      </c>
      <c r="G23" s="3">
        <f t="shared" si="3"/>
        <v>5.980246015583427</v>
      </c>
      <c r="H23" s="3">
        <f t="shared" si="3"/>
        <v>6.126105674500097</v>
      </c>
      <c r="I23" s="3">
        <f t="shared" si="3"/>
        <v>6.271965333416766</v>
      </c>
      <c r="J23" s="3">
        <f t="shared" si="3"/>
        <v>6.4178249923334345</v>
      </c>
      <c r="K23" s="3">
        <f t="shared" si="3"/>
        <v>6.563684651250104</v>
      </c>
      <c r="L23" s="3">
        <f t="shared" si="3"/>
        <v>6.709544310166772</v>
      </c>
      <c r="M23" s="3">
        <f t="shared" si="3"/>
        <v>6.855403969083442</v>
      </c>
      <c r="N23" s="3">
        <f t="shared" si="3"/>
        <v>7.00126362800011</v>
      </c>
      <c r="O23" s="3">
        <f t="shared" si="3"/>
        <v>7.147123286916779</v>
      </c>
      <c r="P23" s="3">
        <f t="shared" si="3"/>
        <v>7.292982945833448</v>
      </c>
      <c r="Q23" s="3">
        <f t="shared" si="3"/>
        <v>7.438842604750117</v>
      </c>
      <c r="R23" s="3">
        <f t="shared" si="3"/>
        <v>7.584702263666786</v>
      </c>
      <c r="S23" s="3">
        <f t="shared" si="3"/>
        <v>7.730561922583455</v>
      </c>
    </row>
    <row r="24" spans="1:19" ht="12.75">
      <c r="A24" s="4">
        <v>15</v>
      </c>
      <c r="B24" s="3">
        <f t="shared" si="0"/>
        <v>4.900884539600077</v>
      </c>
      <c r="C24" s="3">
        <f t="shared" si="1"/>
        <v>5.037020221255635</v>
      </c>
      <c r="D24" s="3">
        <f t="shared" si="2"/>
        <v>5.173155902911192</v>
      </c>
      <c r="E24" s="3">
        <f t="shared" si="3"/>
        <v>5.3092915845667505</v>
      </c>
      <c r="F24" s="3">
        <f t="shared" si="3"/>
        <v>5.445427266222308</v>
      </c>
      <c r="G24" s="3">
        <f t="shared" si="3"/>
        <v>5.581562947877866</v>
      </c>
      <c r="H24" s="3">
        <f t="shared" si="3"/>
        <v>5.717698629533423</v>
      </c>
      <c r="I24" s="3">
        <f t="shared" si="3"/>
        <v>5.853834311188981</v>
      </c>
      <c r="J24" s="3">
        <f t="shared" si="3"/>
        <v>5.9899699928445385</v>
      </c>
      <c r="K24" s="3">
        <f t="shared" si="3"/>
        <v>6.126105674500097</v>
      </c>
      <c r="L24" s="3">
        <f t="shared" si="3"/>
        <v>6.262241356155655</v>
      </c>
      <c r="M24" s="3">
        <f t="shared" si="3"/>
        <v>6.398377037811212</v>
      </c>
      <c r="N24" s="3">
        <f t="shared" si="3"/>
        <v>6.53451271946677</v>
      </c>
      <c r="O24" s="3">
        <f t="shared" si="3"/>
        <v>6.670648401122327</v>
      </c>
      <c r="P24" s="3">
        <f t="shared" si="3"/>
        <v>6.806784082777885</v>
      </c>
      <c r="Q24" s="3">
        <f t="shared" si="3"/>
        <v>6.942919764433443</v>
      </c>
      <c r="R24" s="3">
        <f t="shared" si="3"/>
        <v>7.079055446089001</v>
      </c>
      <c r="S24" s="3">
        <f t="shared" si="3"/>
        <v>7.215191127744558</v>
      </c>
    </row>
    <row r="25" spans="1:19" ht="12.75">
      <c r="A25" s="4">
        <v>16</v>
      </c>
      <c r="B25" s="3">
        <f t="shared" si="0"/>
        <v>4.594579255875073</v>
      </c>
      <c r="C25" s="3">
        <f t="shared" si="1"/>
        <v>4.722206457427157</v>
      </c>
      <c r="D25" s="3">
        <f t="shared" si="2"/>
        <v>4.849833658979243</v>
      </c>
      <c r="E25" s="3">
        <f t="shared" si="3"/>
        <v>4.977460860531329</v>
      </c>
      <c r="F25" s="3">
        <f t="shared" si="3"/>
        <v>5.105088062083414</v>
      </c>
      <c r="G25" s="3">
        <f t="shared" si="3"/>
        <v>5.232715263635499</v>
      </c>
      <c r="H25" s="3">
        <f t="shared" si="3"/>
        <v>5.360342465187585</v>
      </c>
      <c r="I25" s="3">
        <f t="shared" si="3"/>
        <v>5.48796966673967</v>
      </c>
      <c r="J25" s="3">
        <f t="shared" si="3"/>
        <v>5.615596868291755</v>
      </c>
      <c r="K25" s="3">
        <f t="shared" si="3"/>
        <v>5.743224069843841</v>
      </c>
      <c r="L25" s="3">
        <f t="shared" si="3"/>
        <v>5.870851271395926</v>
      </c>
      <c r="M25" s="3">
        <f t="shared" si="3"/>
        <v>5.998478472948011</v>
      </c>
      <c r="N25" s="3">
        <f t="shared" si="3"/>
        <v>6.126105674500097</v>
      </c>
      <c r="O25" s="3">
        <f t="shared" si="3"/>
        <v>6.253732876052182</v>
      </c>
      <c r="P25" s="3">
        <f t="shared" si="3"/>
        <v>6.381360077604267</v>
      </c>
      <c r="Q25" s="3">
        <f t="shared" si="3"/>
        <v>6.508987279156353</v>
      </c>
      <c r="R25" s="3">
        <f t="shared" si="3"/>
        <v>6.636614480708438</v>
      </c>
      <c r="S25" s="3">
        <f t="shared" si="3"/>
        <v>6.764241682260523</v>
      </c>
    </row>
    <row r="26" spans="1:19" ht="12.75">
      <c r="A26" s="4">
        <v>17</v>
      </c>
      <c r="B26" s="3">
        <f t="shared" si="0"/>
        <v>4.324309887882421</v>
      </c>
      <c r="C26" s="3">
        <f t="shared" si="1"/>
        <v>4.444429606990266</v>
      </c>
      <c r="D26" s="3">
        <f t="shared" si="2"/>
        <v>4.564549326098112</v>
      </c>
      <c r="E26" s="3">
        <f t="shared" si="3"/>
        <v>4.684669045205956</v>
      </c>
      <c r="F26" s="3">
        <f t="shared" si="3"/>
        <v>4.804788764313801</v>
      </c>
      <c r="G26" s="3">
        <f t="shared" si="3"/>
        <v>4.924908483421646</v>
      </c>
      <c r="H26" s="3">
        <f t="shared" si="3"/>
        <v>5.045028202529491</v>
      </c>
      <c r="I26" s="3">
        <f t="shared" si="3"/>
        <v>5.165147921637336</v>
      </c>
      <c r="J26" s="3">
        <f t="shared" si="3"/>
        <v>5.2852676407451815</v>
      </c>
      <c r="K26" s="3">
        <f t="shared" si="3"/>
        <v>5.405387359853027</v>
      </c>
      <c r="L26" s="3">
        <f t="shared" si="3"/>
        <v>5.525507078960872</v>
      </c>
      <c r="M26" s="3">
        <f t="shared" si="3"/>
        <v>5.645626798068716</v>
      </c>
      <c r="N26" s="3">
        <f t="shared" si="3"/>
        <v>5.765746517176562</v>
      </c>
      <c r="O26" s="3">
        <f t="shared" si="3"/>
        <v>5.885866236284406</v>
      </c>
      <c r="P26" s="3">
        <f t="shared" si="3"/>
        <v>6.005985955392252</v>
      </c>
      <c r="Q26" s="3">
        <f t="shared" si="3"/>
        <v>6.126105674500097</v>
      </c>
      <c r="R26" s="3">
        <f t="shared" si="3"/>
        <v>6.246225393607941</v>
      </c>
      <c r="S26" s="3">
        <f t="shared" si="3"/>
        <v>6.366345112715787</v>
      </c>
    </row>
    <row r="27" spans="1:19" ht="12.75">
      <c r="A27" s="4">
        <v>18</v>
      </c>
      <c r="B27" s="3">
        <f t="shared" si="0"/>
        <v>4.084070449666731</v>
      </c>
      <c r="C27" s="3">
        <f t="shared" si="1"/>
        <v>4.197516851046362</v>
      </c>
      <c r="D27" s="3">
        <f t="shared" si="2"/>
        <v>4.310963252425994</v>
      </c>
      <c r="E27" s="3">
        <f t="shared" si="3"/>
        <v>4.424409653805625</v>
      </c>
      <c r="F27" s="3">
        <f t="shared" si="3"/>
        <v>4.537856055185257</v>
      </c>
      <c r="G27" s="3">
        <f t="shared" si="3"/>
        <v>4.6513024565648875</v>
      </c>
      <c r="H27" s="3">
        <f t="shared" si="3"/>
        <v>4.76474885794452</v>
      </c>
      <c r="I27" s="3">
        <f t="shared" si="3"/>
        <v>4.87819525932415</v>
      </c>
      <c r="J27" s="3">
        <f t="shared" si="3"/>
        <v>4.991641660703783</v>
      </c>
      <c r="K27" s="3">
        <f t="shared" si="3"/>
        <v>5.105088062083414</v>
      </c>
      <c r="L27" s="3">
        <f t="shared" si="3"/>
        <v>5.218534463463045</v>
      </c>
      <c r="M27" s="3">
        <f t="shared" si="3"/>
        <v>5.331980864842677</v>
      </c>
      <c r="N27" s="3">
        <f t="shared" si="3"/>
        <v>5.445427266222308</v>
      </c>
      <c r="O27" s="3">
        <f t="shared" si="3"/>
        <v>5.55887366760194</v>
      </c>
      <c r="P27" s="3">
        <f t="shared" si="3"/>
        <v>5.672320068981571</v>
      </c>
      <c r="Q27" s="3">
        <f t="shared" si="3"/>
        <v>5.785766470361203</v>
      </c>
      <c r="R27" s="3">
        <f t="shared" si="3"/>
        <v>5.899212871740834</v>
      </c>
      <c r="S27" s="3">
        <f t="shared" si="3"/>
        <v>6.012659273120466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2" t="s">
        <v>0</v>
      </c>
      <c r="H29" s="17" t="s">
        <v>9</v>
      </c>
      <c r="I29" s="17"/>
      <c r="J29" s="17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2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2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2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1">
    <mergeCell ref="H29:J29"/>
  </mergeCells>
  <conditionalFormatting sqref="B20:S27">
    <cfRule type="cellIs" priority="1" dxfId="1" operator="lessThanOrEqual" stopIfTrue="1">
      <formula>$P$16</formula>
    </cfRule>
  </conditionalFormatting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Australian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Ingall</dc:creator>
  <cp:keywords/>
  <dc:description/>
  <cp:lastModifiedBy>Amelia McNamara</cp:lastModifiedBy>
  <cp:lastPrinted>2017-06-29T00:09:15Z</cp:lastPrinted>
  <dcterms:created xsi:type="dcterms:W3CDTF">2001-08-29T00:11:44Z</dcterms:created>
  <dcterms:modified xsi:type="dcterms:W3CDTF">2020-01-10T04:00:07Z</dcterms:modified>
  <cp:category/>
  <cp:version/>
  <cp:contentType/>
  <cp:contentStatus/>
</cp:coreProperties>
</file>